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300" tabRatio="685" activeTab="2"/>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4562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B4" i="3"/>
  <c r="B3" i="3"/>
  <c r="C3" i="2" l="1"/>
  <c r="C4" i="2" s="1"/>
  <c r="C5" i="2" s="1"/>
  <c r="C6" i="2" s="1"/>
</calcChain>
</file>

<file path=xl/sharedStrings.xml><?xml version="1.0" encoding="utf-8"?>
<sst xmlns="http://schemas.openxmlformats.org/spreadsheetml/2006/main" count="435" uniqueCount="316">
  <si>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</si>
  <si>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</si>
  <si>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</si>
  <si>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</si>
  <si>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</si>
  <si>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</si>
  <si>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</si>
  <si>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</si>
  <si>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</si>
  <si>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</si>
  <si>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</si>
  <si>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</si>
  <si>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</si>
  <si>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</si>
  <si>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</si>
  <si>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</si>
  <si>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</si>
  <si>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</si>
  <si>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</si>
  <si>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</si>
  <si>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</si>
  <si>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</si>
  <si>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</si>
  <si>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</si>
  <si>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</si>
  <si>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</si>
  <si>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</si>
  <si>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</si>
  <si>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</si>
  <si>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</si>
  <si>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</si>
  <si>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</si>
  <si>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</si>
  <si>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</si>
  <si>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</si>
  <si>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</si>
  <si>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</si>
  <si>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</si>
  <si>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</si>
  <si>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</si>
  <si>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</si>
  <si>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</si>
  <si>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</si>
  <si>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</si>
  <si>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</si>
  <si>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</si>
  <si>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</si>
  <si>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</si>
  <si>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</si>
  <si>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</si>
  <si>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</si>
  <si>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</si>
  <si>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</si>
  <si>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</si>
  <si>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</si>
  <si>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</si>
  <si>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</si>
  <si>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</si>
  <si>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</si>
  <si>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</si>
  <si>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</si>
  <si>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</si>
  <si>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</si>
  <si>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</si>
  <si>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</si>
  <si>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</si>
  <si>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</si>
  <si>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</si>
  <si>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</si>
  <si>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</si>
  <si>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</si>
  <si>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</si>
  <si>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</si>
  <si>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</si>
  <si>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</si>
  <si>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</si>
  <si>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</si>
  <si>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</si>
  <si>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</si>
  <si>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</si>
  <si>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</si>
  <si>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</si>
  <si>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</si>
  <si>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</si>
  <si>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</si>
  <si>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</si>
  <si>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</si>
  <si>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</si>
  <si>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</si>
  <si>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</si>
  <si>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</si>
  <si>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</si>
  <si>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</si>
  <si>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</si>
  <si>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</si>
  <si>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</si>
  <si>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</si>
  <si>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</si>
  <si>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</si>
  <si>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</si>
  <si>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</si>
  <si>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</si>
  <si>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</si>
  <si>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</si>
  <si>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</si>
  <si>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</si>
  <si>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</si>
  <si>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</si>
  <si>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</si>
  <si>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</si>
  <si>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</si>
  <si>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</si>
  <si>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</si>
  <si>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</si>
  <si>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</si>
  <si>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</si>
  <si>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</si>
  <si>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</si>
  <si>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</si>
  <si>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</si>
  <si>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</si>
  <si>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</si>
  <si>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</si>
  <si>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</si>
  <si>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</si>
  <si>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</si>
  <si>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</si>
  <si>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</si>
  <si>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</si>
  <si>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</si>
  <si>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</si>
  <si>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</si>
  <si>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</si>
  <si>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</si>
  <si>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</si>
  <si>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</si>
  <si>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</si>
  <si>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</si>
  <si>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</si>
  <si>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</si>
  <si>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</si>
  <si>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</si>
  <si>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</si>
  <si>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</si>
  <si>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</si>
  <si>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</si>
  <si>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</si>
  <si>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</si>
  <si>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</si>
  <si>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</si>
  <si>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</si>
  <si>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</si>
  <si>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</si>
  <si>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</si>
  <si>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</si>
  <si>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</si>
  <si>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</si>
  <si>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</si>
  <si>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</si>
  <si>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</si>
  <si>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</si>
  <si>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</si>
  <si>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</si>
  <si>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</si>
  <si>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</si>
  <si>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</si>
  <si>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</si>
  <si>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</si>
  <si>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</si>
  <si>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</si>
  <si>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</si>
  <si>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</si>
  <si>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</si>
  <si>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</si>
  <si>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</si>
  <si>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</si>
  <si>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</si>
  <si>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</si>
  <si>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</si>
  <si>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</si>
  <si>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</si>
  <si>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</si>
  <si>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</si>
  <si>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</si>
  <si>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</si>
  <si>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</si>
  <si>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</si>
  <si>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</si>
  <si>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</si>
  <si>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</si>
  <si>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</si>
  <si>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</si>
  <si>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</si>
  <si>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</si>
  <si>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</si>
  <si>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</si>
  <si>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</si>
  <si>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</si>
  <si>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</si>
  <si>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</si>
  <si>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</si>
  <si>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</si>
  <si>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</si>
  <si>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</si>
  <si>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</si>
  <si>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</si>
  <si>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</si>
  <si>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</si>
  <si>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</si>
  <si>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</si>
  <si>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</si>
  <si>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</si>
  <si>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</si>
  <si>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</si>
  <si>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</si>
  <si>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</si>
  <si>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</si>
  <si>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</si>
  <si>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</si>
  <si>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</si>
  <si>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</si>
  <si>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</si>
  <si>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</si>
  <si>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</si>
  <si>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</si>
  <si>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</si>
  <si>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</si>
  <si>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</si>
  <si>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</si>
  <si>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</si>
  <si>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</si>
  <si>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</si>
  <si>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</si>
  <si>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</si>
  <si>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</si>
  <si>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</si>
  <si>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</si>
  <si>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</si>
  <si>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</si>
  <si>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</si>
  <si>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</si>
  <si>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</si>
  <si>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</si>
  <si>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</si>
  <si>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</si>
  <si>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</si>
  <si>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</si>
  <si>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</si>
  <si>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</si>
  <si>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</si>
  <si>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</si>
  <si>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</si>
  <si>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</si>
  <si>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</si>
  <si>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</si>
  <si>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</si>
  <si>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</si>
  <si>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</si>
  <si>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</si>
  <si>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</si>
  <si>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</si>
  <si>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</si>
  <si>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</si>
  <si>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</si>
  <si>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</si>
  <si>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</si>
  <si>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</si>
  <si>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</si>
  <si>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</si>
  <si>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</si>
  <si>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</si>
  <si>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</si>
  <si>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</si>
  <si>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</si>
  <si>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</si>
  <si>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</si>
  <si>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</si>
  <si>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</si>
  <si>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</si>
  <si>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</si>
  <si>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</si>
  <si>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</si>
  <si>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</si>
  <si>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</si>
  <si>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</si>
  <si>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</si>
  <si>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</si>
  <si>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</si>
  <si>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</si>
  <si>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</si>
  <si>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</si>
  <si>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</si>
  <si>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</si>
  <si>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</si>
  <si>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</si>
  <si>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</si>
  <si>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</si>
  <si>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</si>
  <si>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</si>
  <si>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Grand Saline Independent School District</t>
  </si>
  <si>
    <t>www.grandsalineisd.net</t>
  </si>
  <si>
    <t>903-962-7546</t>
  </si>
  <si>
    <t>Laura Griffith</t>
  </si>
  <si>
    <t>Director of Finance</t>
  </si>
  <si>
    <t>903-962-8189, ext. 105</t>
  </si>
  <si>
    <t>lgriffith@grandsalineisd.net</t>
  </si>
  <si>
    <t>400 Stadium Drive</t>
  </si>
  <si>
    <t>Grand Saline</t>
  </si>
  <si>
    <t>75140-1149</t>
  </si>
  <si>
    <t>Van Zandt County</t>
  </si>
  <si>
    <t>Unlimited Tax Qualified School Construction Bonds, Taxable Series 2010</t>
  </si>
  <si>
    <t>Unlimited Tax Refunding Bonds, Series 2010</t>
  </si>
  <si>
    <t>Maintenance Tax Notes, Taxable Series 2013 (Qualified Zone Academy Bond)</t>
  </si>
  <si>
    <t>Municipal Advisory Council of Texas, 2016</t>
  </si>
  <si>
    <t>School Building</t>
  </si>
  <si>
    <t>Refunding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</si>
</sst>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6" fontId="1" fillId="0" borderId="1" xfId="0" applyNumberFormat="1" applyFont="1" applyFill="1" applyBorder="1" applyAlignment="1" applyProtection="1">
      <alignment horizontal="left" vertical="center"/>
      <protection locked="0"/>
    </xf>
    <xf numFmtId="6" fontId="1" fillId="0" borderId="1" xfId="0" applyNumberFormat="1" applyFont="1" applyFill="1" applyBorder="1" applyAlignment="1" applyProtection="1">
      <alignment horizontal="left" vertical="center" wrapText="1"/>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opLeftCell="A7"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17</v>
      </c>
    </row>
    <row r="6" spans="1:2" x14ac:dyDescent="0.25">
      <c r="A6" s="14" t="s">
        <v>22</v>
      </c>
      <c r="B6" s="77"/>
    </row>
    <row r="7" spans="1:2" x14ac:dyDescent="0.25">
      <c r="A7" s="14" t="s">
        <v>239</v>
      </c>
      <c r="B7" s="76">
        <v>2016</v>
      </c>
    </row>
    <row r="8" spans="1:2" x14ac:dyDescent="0.25">
      <c r="A8" s="14" t="s">
        <v>240</v>
      </c>
      <c r="B8" s="78">
        <v>42248</v>
      </c>
    </row>
    <row r="9" spans="1:2" x14ac:dyDescent="0.25">
      <c r="A9" s="14" t="s">
        <v>14</v>
      </c>
      <c r="B9" s="72">
        <f>IF(ISBLANK(B8),"",DATE(YEAR(B8)+1,MONTH(B8),DAY(B8)-1))</f>
        <v>42613</v>
      </c>
    </row>
    <row r="10" spans="1:2" x14ac:dyDescent="0.25">
      <c r="A10" s="14" t="s">
        <v>21</v>
      </c>
      <c r="B10" s="78" t="s">
        <v>300</v>
      </c>
    </row>
    <row r="11" spans="1:2" x14ac:dyDescent="0.25">
      <c r="A11" s="14" t="s">
        <v>241</v>
      </c>
      <c r="B11" s="79" t="s">
        <v>301</v>
      </c>
    </row>
    <row r="12" spans="1:2" x14ac:dyDescent="0.25">
      <c r="A12" s="14" t="s">
        <v>214</v>
      </c>
      <c r="B12" s="76"/>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302</v>
      </c>
    </row>
    <row r="17" spans="1:2" x14ac:dyDescent="0.25">
      <c r="A17" s="18" t="s">
        <v>244</v>
      </c>
      <c r="B17" s="76" t="s">
        <v>303</v>
      </c>
    </row>
    <row r="18" spans="1:2" x14ac:dyDescent="0.25">
      <c r="A18" s="18" t="s">
        <v>245</v>
      </c>
      <c r="B18" s="79" t="s">
        <v>304</v>
      </c>
    </row>
    <row r="19" spans="1:2" x14ac:dyDescent="0.25">
      <c r="A19" s="18" t="s">
        <v>4</v>
      </c>
      <c r="B19" s="76" t="s">
        <v>305</v>
      </c>
    </row>
    <row r="20" spans="1:2" x14ac:dyDescent="0.25">
      <c r="A20" s="18" t="s">
        <v>246</v>
      </c>
      <c r="B20" s="76" t="s">
        <v>306</v>
      </c>
    </row>
    <row r="21" spans="1:2" x14ac:dyDescent="0.25">
      <c r="A21" s="18" t="s">
        <v>5</v>
      </c>
      <c r="B21" s="76"/>
    </row>
    <row r="22" spans="1:2" x14ac:dyDescent="0.25">
      <c r="A22" s="18" t="s">
        <v>247</v>
      </c>
      <c r="B22" s="76" t="s">
        <v>307</v>
      </c>
    </row>
    <row r="23" spans="1:2" x14ac:dyDescent="0.25">
      <c r="A23" s="18" t="s">
        <v>248</v>
      </c>
      <c r="B23" s="80" t="s">
        <v>308</v>
      </c>
    </row>
    <row r="24" spans="1:2" x14ac:dyDescent="0.25">
      <c r="A24" s="18" t="s">
        <v>249</v>
      </c>
      <c r="B24" s="76" t="s">
        <v>309</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abSelected="1" zoomScale="85" zoomScaleNormal="85" workbookViewId="0">
      <selection activeCell="J12" sqref="J12"/>
    </sheetView>
  </sheetViews>
  <sheetFormatPr defaultColWidth="0" defaultRowHeight="15.75" zeroHeight="1" x14ac:dyDescent="0.25"/>
  <cols>
    <col min="1" max="1" width="75.710937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Grand Saline Independent School District</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2016</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x14ac:dyDescent="0.25">
      <c r="A10" s="81" t="s">
        <v>310</v>
      </c>
      <c r="B10" s="82"/>
      <c r="C10" s="97">
        <v>5000000</v>
      </c>
      <c r="D10" s="97">
        <v>3130000</v>
      </c>
      <c r="E10" s="98">
        <v>4001850</v>
      </c>
      <c r="F10" s="85">
        <v>45884</v>
      </c>
      <c r="G10" s="82" t="s">
        <v>12</v>
      </c>
      <c r="H10" s="98">
        <v>5000000</v>
      </c>
      <c r="I10" s="98">
        <v>5000000</v>
      </c>
      <c r="J10" s="98">
        <v>0</v>
      </c>
      <c r="K10" s="82" t="s">
        <v>314</v>
      </c>
      <c r="L10" s="82" t="s">
        <v>13</v>
      </c>
      <c r="M10" s="81" t="s">
        <v>11</v>
      </c>
      <c r="N10" s="81" t="s">
        <v>11</v>
      </c>
      <c r="O10" s="82" t="s">
        <v>11</v>
      </c>
      <c r="P10" s="82" t="s">
        <v>11</v>
      </c>
      <c r="Q10" s="82"/>
      <c r="R10" s="86"/>
      <c r="S10" s="86"/>
    </row>
    <row r="11" spans="1:19" s="3" customFormat="1" x14ac:dyDescent="0.25">
      <c r="A11" s="86" t="s">
        <v>311</v>
      </c>
      <c r="B11" s="86"/>
      <c r="C11" s="97">
        <v>6405000</v>
      </c>
      <c r="D11" s="97">
        <v>4750000</v>
      </c>
      <c r="E11" s="98">
        <v>5721668</v>
      </c>
      <c r="F11" s="87">
        <v>46068</v>
      </c>
      <c r="G11" s="82" t="s">
        <v>12</v>
      </c>
      <c r="H11" s="98">
        <v>6405000</v>
      </c>
      <c r="I11" s="98">
        <v>6405000</v>
      </c>
      <c r="J11" s="98">
        <v>0</v>
      </c>
      <c r="K11" s="88" t="s">
        <v>315</v>
      </c>
      <c r="L11" s="82" t="s">
        <v>13</v>
      </c>
      <c r="M11" s="81"/>
      <c r="N11" s="81"/>
      <c r="O11" s="82"/>
      <c r="P11" s="82"/>
      <c r="Q11" s="82"/>
      <c r="R11" s="86"/>
      <c r="S11" s="86"/>
    </row>
    <row r="12" spans="1:19" s="3" customFormat="1" x14ac:dyDescent="0.25">
      <c r="A12" s="86" t="s">
        <v>312</v>
      </c>
      <c r="B12" s="86"/>
      <c r="C12" s="97">
        <v>1500000</v>
      </c>
      <c r="D12" s="97">
        <v>1300000</v>
      </c>
      <c r="E12" s="98">
        <v>1300000</v>
      </c>
      <c r="F12" s="87">
        <v>46919</v>
      </c>
      <c r="G12" s="82" t="s">
        <v>12</v>
      </c>
      <c r="H12" s="98">
        <v>1500000</v>
      </c>
      <c r="I12" s="98">
        <v>1500000</v>
      </c>
      <c r="J12" s="98">
        <v>0</v>
      </c>
      <c r="K12" s="88" t="s">
        <v>314</v>
      </c>
      <c r="L12" s="82" t="s">
        <v>13</v>
      </c>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ref="J15:J61" si="0">H15-I15</f>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24" sqref="B24"/>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Grand Saline Independent School District</v>
      </c>
      <c r="C3" s="1"/>
      <c r="D3" s="1"/>
      <c r="E3" s="1"/>
      <c r="F3" s="1"/>
      <c r="H3" s="1"/>
      <c r="I3" s="1"/>
      <c r="J3" s="1"/>
      <c r="K3" s="1"/>
    </row>
    <row r="4" spans="1:11" x14ac:dyDescent="0.25">
      <c r="A4" s="14" t="s">
        <v>2</v>
      </c>
      <c r="B4" s="75">
        <f>IF(OR('1 - Contact Information'!B7="",'1 - Contact Information'!B7="(select)"),"",'1 - Contact Information'!B7)</f>
        <v>2016</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v>12905000</v>
      </c>
    </row>
    <row r="11" spans="1:11" x14ac:dyDescent="0.25">
      <c r="A11" s="58" t="s">
        <v>81</v>
      </c>
      <c r="B11" s="90">
        <v>9180000</v>
      </c>
    </row>
    <row r="12" spans="1:11" ht="31.5" x14ac:dyDescent="0.25">
      <c r="A12" s="58" t="s">
        <v>82</v>
      </c>
      <c r="B12" s="90">
        <v>11023517</v>
      </c>
    </row>
    <row r="13" spans="1:11" x14ac:dyDescent="0.25">
      <c r="A13" s="21"/>
      <c r="B13" s="21"/>
    </row>
    <row r="14" spans="1:11" ht="31.5" x14ac:dyDescent="0.25">
      <c r="A14" s="28" t="s">
        <v>224</v>
      </c>
      <c r="B14" s="29"/>
    </row>
    <row r="15" spans="1:11" x14ac:dyDescent="0.25">
      <c r="A15" s="57" t="s">
        <v>83</v>
      </c>
      <c r="B15" s="89">
        <v>12905000</v>
      </c>
    </row>
    <row r="16" spans="1:11" ht="31.5" x14ac:dyDescent="0.25">
      <c r="A16" s="58" t="s">
        <v>84</v>
      </c>
      <c r="B16" s="90">
        <v>9180000</v>
      </c>
    </row>
    <row r="17" spans="1:2" ht="31.5" x14ac:dyDescent="0.25">
      <c r="A17" s="58" t="s">
        <v>85</v>
      </c>
      <c r="B17" s="90">
        <v>11023517</v>
      </c>
    </row>
    <row r="18" spans="1:2" x14ac:dyDescent="0.25">
      <c r="A18" s="21"/>
      <c r="B18" s="21"/>
    </row>
    <row r="19" spans="1:2" ht="31.5" x14ac:dyDescent="0.25">
      <c r="A19" s="28" t="s">
        <v>223</v>
      </c>
      <c r="B19" s="31"/>
    </row>
    <row r="20" spans="1:2" x14ac:dyDescent="0.25">
      <c r="A20" s="57" t="s">
        <v>291</v>
      </c>
      <c r="B20" s="91">
        <v>6267</v>
      </c>
    </row>
    <row r="21" spans="1:2" x14ac:dyDescent="0.25">
      <c r="A21" s="57" t="s">
        <v>292</v>
      </c>
      <c r="B21" s="92" t="s">
        <v>313</v>
      </c>
    </row>
    <row r="22" spans="1:2" ht="31.5" customHeight="1" x14ac:dyDescent="0.25">
      <c r="A22" s="57" t="s">
        <v>86</v>
      </c>
      <c r="B22" s="89">
        <v>2059</v>
      </c>
    </row>
    <row r="23" spans="1:2" ht="31.5" x14ac:dyDescent="0.25">
      <c r="A23" s="58" t="s">
        <v>87</v>
      </c>
      <c r="B23" s="90">
        <v>1465</v>
      </c>
    </row>
    <row r="24" spans="1:2" ht="47.25" customHeight="1" x14ac:dyDescent="0.25">
      <c r="A24" s="58" t="s">
        <v>88</v>
      </c>
      <c r="B24" s="90">
        <v>1759</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281</v>
      </c>
      <c r="B2" s="23"/>
    </row>
    <row r="3" spans="1:2" x14ac:dyDescent="0.25">
      <c r="A3" s="8" t="s">
        <v>252</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78.75"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zoomScale="85" zoomScaleNormal="85" workbookViewId="0">
      <selection sqref="A1:E37"/>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Wendy Dolan</cp:lastModifiedBy>
  <dcterms:created xsi:type="dcterms:W3CDTF">2017-01-13T17:49:37Z</dcterms:created>
  <dcterms:modified xsi:type="dcterms:W3CDTF">2017-03-24T18:22:56Z</dcterms:modified>
</cp:coreProperties>
</file>